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<sst xmlns="http://schemas.openxmlformats.org/spreadsheetml/2006/main" count="268" uniqueCount="102">
  <si>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</si>
  <si>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</si>
  <si>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</si>
  <si>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</si>
  <si>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</si>
  <si>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</si>
  <si>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</si>
  <si>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</si>
  <si>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</si>
  <si>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</si>
  <si>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</si>
  <si>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</si>
  <si>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</si>
  <si>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</si>
  <si>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</si>
  <si>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</si>
  <si>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</si>
  <si>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</si>
  <si>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</si>
  <si>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</si>
  <si>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</si>
  <si>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</si>
  <si>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</si>
  <si>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</si>
  <si>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</si>
  <si>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</si>
  <si>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</si>
  <si>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</si>
  <si>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</si>
  <si>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</si>
  <si>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</si>
  <si>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</si>
  <si>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</si>
  <si>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</si>
  <si>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</si>
  <si>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</si>
  <si>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</si>
  <si>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</si>
  <si>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</si>
  <si>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</si>
  <si>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</si>
  <si>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</si>
  <si>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</si>
  <si>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</si>
  <si>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</si>
  <si>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</si>
  <si>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</si>
  <si>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</si>
  <si>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</si>
  <si>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</si>
  <si>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</si>
  <si>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</si>
  <si>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</si>
  <si>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</si>
  <si>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</si>
  <si>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</si>
  <si>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</si>
  <si>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</si>
  <si>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</si>
  <si>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</si>
  <si>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</si>
  <si>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</si>
  <si>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</si>
  <si>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</si>
  <si>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</si>
  <si>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</si>
  <si>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</si>
  <si>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</si>
  <si>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</si>
  <si>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</si>
  <si>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</si>
  <si>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</si>
  <si>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</si>
  <si>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</si>
  <si>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</si>
  <si>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</si>
  <si>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</si>
  <si>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</si>
  <si>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</si>
  <si>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</si>
  <si>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 xml:space="preserve">"Деятельность библиотек, архивов, учреждений клубного  типа" 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</si>
  <si>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</si>
  <si>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</si>
  <si>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</si>
  <si>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</si>
  <si>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</si>
  <si>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</si>
  <si>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</si>
  <si>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</si>
  <si>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</si>
  <si>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</si>
  <si>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</si>
  <si>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финансово-хозяйственной деятельности на 2013 год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</si>
  <si>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1257,3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1019,0</t>
    </r>
    <r>
      <rPr>
        <sz val="11"/>
        <rFont val="Times New Roman"/>
        <family val="1"/>
      </rPr>
      <t>.</t>
    </r>
  </si>
  <si>
    <t>Гершун Н.П.</t>
  </si>
  <si>
    <t>Ляпаева Н.И.</t>
  </si>
  <si>
    <t>Глава администрации муниципального образования "Городское поселение Звенигово"-Звениговская городская администрация</t>
  </si>
  <si>
    <t>И.Г. Столбов</t>
  </si>
  <si>
    <t>01.04.2013.</t>
  </si>
  <si>
    <t>3.1. Показатели по поступлениям и выплатам учреждения, руб.</t>
  </si>
  <si>
    <t>3.2. Показатели по поступлениям и выплатам учреждения, руб.</t>
  </si>
  <si>
    <t>3.3. Показатели по поступлениям и выплатам учреждения,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</si>
</sst>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indent="3"/>
    </xf>
    <xf numFmtId="0" fontId="1" fillId="0" borderId="2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8" xfId="0" applyFont="1" applyBorder="1" applyAlignment="1">
      <alignment horizontal="left" vertical="top" indent="2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tabSelected="1" view="pageBreakPreview" zoomScaleSheetLayoutView="100" zoomScalePageLayoutView="0" workbookViewId="0" topLeftCell="A27">
      <selection activeCell="DV26" sqref="DV26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52" t="s">
        <v>62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  <row r="12" spans="7:50" ht="63" customHeight="1">
      <c r="G12" s="53" t="s">
        <v>96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</row>
    <row r="13" spans="7:50" s="13" customFormat="1" ht="12">
      <c r="G13" s="54" t="s">
        <v>37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7:50" ht="15"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Z14" s="55" t="s">
        <v>97</v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</row>
    <row r="15" spans="7:50" s="13" customFormat="1" ht="12">
      <c r="G15" s="56" t="s">
        <v>34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Z15" s="56" t="s">
        <v>35</v>
      </c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</row>
    <row r="16" spans="14:43" ht="15">
      <c r="N16" s="14" t="s">
        <v>36</v>
      </c>
      <c r="O16" s="50"/>
      <c r="P16" s="50"/>
      <c r="Q16" s="50"/>
      <c r="R16" s="50"/>
      <c r="S16" s="1" t="s">
        <v>36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K16" s="36"/>
      <c r="AL16" s="36"/>
      <c r="AM16" s="36"/>
      <c r="AN16" s="36"/>
      <c r="AO16" s="36"/>
      <c r="AP16" s="36"/>
      <c r="AQ16" s="36"/>
    </row>
    <row r="17" spans="22:43" s="13" customFormat="1" ht="12.75" customHeight="1">
      <c r="V17" s="48" t="s">
        <v>38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K17" s="51" t="s">
        <v>39</v>
      </c>
      <c r="AL17" s="51"/>
      <c r="AM17" s="51"/>
      <c r="AN17" s="51"/>
      <c r="AO17" s="51"/>
      <c r="AP17" s="51"/>
      <c r="AQ17" s="51"/>
    </row>
    <row r="18" ht="53.25" customHeight="1"/>
    <row r="19" spans="1:108" ht="20.25">
      <c r="A19" s="46" t="s">
        <v>40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</row>
    <row r="20" spans="1:108" ht="20.25">
      <c r="A20" s="46" t="s">
        <v>92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</row>
    <row r="21" spans="21:88" s="22" customFormat="1" ht="72" customHeight="1">
      <c r="U21" s="47" t="s">
        <v>71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</row>
    <row r="22" spans="21:88" s="13" customFormat="1" ht="12.75" customHeight="1">
      <c r="U22" s="48" t="s">
        <v>41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</row>
    <row r="23" ht="52.5" customHeight="1"/>
    <row r="24" spans="63:108" ht="15">
      <c r="BK24" s="14" t="s">
        <v>61</v>
      </c>
      <c r="BM24" s="36" t="s">
        <v>98</v>
      </c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</row>
    <row r="25" spans="63:108" ht="29.25" customHeight="1">
      <c r="BK25" s="14" t="s">
        <v>42</v>
      </c>
      <c r="BM25" s="35" t="s">
        <v>64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63:108" ht="15">
      <c r="BK26" s="14" t="s">
        <v>43</v>
      </c>
      <c r="BM26" s="36" t="s">
        <v>65</v>
      </c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spans="63:108" ht="15">
      <c r="BK27" s="14" t="s">
        <v>44</v>
      </c>
      <c r="BM27" s="36" t="s">
        <v>66</v>
      </c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</row>
    <row r="28" spans="63:94" ht="15">
      <c r="BK28" s="14" t="s">
        <v>47</v>
      </c>
      <c r="BM28" s="45" t="s">
        <v>48</v>
      </c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36" t="s">
        <v>63</v>
      </c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49" t="s">
        <v>45</v>
      </c>
      <c r="CO28" s="49"/>
      <c r="CP28" s="13"/>
    </row>
    <row r="29" spans="65:94" s="13" customFormat="1" ht="15">
      <c r="BM29" s="19"/>
      <c r="BU29" s="15"/>
      <c r="BX29" s="15"/>
      <c r="BY29" s="44" t="s">
        <v>46</v>
      </c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16"/>
      <c r="CP29" s="1"/>
    </row>
    <row r="30" ht="228.75" customHeight="1"/>
    <row r="31" spans="1:108" ht="15">
      <c r="A31" s="43" t="s">
        <v>79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ht="9" customHeight="1" hidden="1"/>
    <row r="33" spans="1:108" ht="16.5" customHeight="1">
      <c r="A33" s="37" t="s">
        <v>87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</row>
    <row r="34" spans="1:108" ht="300" customHeight="1">
      <c r="A34" s="32" t="s">
        <v>67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</row>
    <row r="35" spans="1:108" ht="12.75" customHeight="1">
      <c r="A35" s="39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</row>
    <row r="36" spans="1:108" ht="48.75" customHeight="1">
      <c r="A36" s="34" t="s">
        <v>70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</row>
    <row r="37" spans="1:108" ht="387" customHeight="1">
      <c r="A37" s="41" t="s">
        <v>72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</row>
    <row r="38" spans="1:108" ht="36.75" customHeight="1">
      <c r="A38" s="27" t="s">
        <v>74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</row>
    <row r="39" spans="6:108" ht="28.5" customHeight="1">
      <c r="F39" s="18"/>
      <c r="H39" s="29" t="s">
        <v>14</v>
      </c>
      <c r="I39" s="29"/>
      <c r="J39" s="30" t="s">
        <v>73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</row>
    <row r="41" spans="8:108" ht="30" customHeight="1">
      <c r="H41" s="29" t="s">
        <v>14</v>
      </c>
      <c r="I41" s="29"/>
      <c r="J41" s="30" t="s">
        <v>68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8:108" ht="30" customHeight="1">
      <c r="H43" s="29" t="s">
        <v>14</v>
      </c>
      <c r="I43" s="29"/>
      <c r="J43" s="30" t="s">
        <v>69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ht="30" customHeight="1">
      <c r="A45" s="31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</row>
    <row r="46" spans="1:108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</row>
    <row r="47" ht="3" customHeight="1"/>
  </sheetData>
  <sheetProtection/>
  <mergeCells count="42">
    <mergeCell ref="G11:AX11"/>
    <mergeCell ref="G12:AX12"/>
    <mergeCell ref="G13:AX13"/>
    <mergeCell ref="G14:W14"/>
    <mergeCell ref="Z14:AX14"/>
    <mergeCell ref="G15:W15"/>
    <mergeCell ref="Z15:AX15"/>
    <mergeCell ref="O16:R16"/>
    <mergeCell ref="V16:AI16"/>
    <mergeCell ref="AK16:AQ16"/>
    <mergeCell ref="V17:AI17"/>
    <mergeCell ref="AK17:AQ17"/>
    <mergeCell ref="A19:DD19"/>
    <mergeCell ref="BY28:CM28"/>
    <mergeCell ref="A31:DD31"/>
    <mergeCell ref="BY29:CM29"/>
    <mergeCell ref="BM28:BX28"/>
    <mergeCell ref="A20:DD20"/>
    <mergeCell ref="U21:CJ21"/>
    <mergeCell ref="U22:CJ22"/>
    <mergeCell ref="BM24:DD24"/>
    <mergeCell ref="CN28:CO28"/>
    <mergeCell ref="H41:I41"/>
    <mergeCell ref="J41:DD41"/>
    <mergeCell ref="A34:DD34"/>
    <mergeCell ref="A36:DD36"/>
    <mergeCell ref="BM25:DD25"/>
    <mergeCell ref="BM26:DD26"/>
    <mergeCell ref="A33:DD33"/>
    <mergeCell ref="A35:DD35"/>
    <mergeCell ref="A37:DD37"/>
    <mergeCell ref="BM27:DD27"/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34">
      <selection activeCell="DP28" sqref="DP28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1" t="s">
        <v>76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spans="1:108" s="20" customFormat="1" ht="15" customHeight="1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</row>
    <row r="4" spans="1:108" s="20" customFormat="1" ht="15.75" customHeight="1">
      <c r="A4" s="62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1:108" ht="15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3" t="s">
        <v>51</v>
      </c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5"/>
    </row>
    <row r="6" spans="1:108" s="7" customFormat="1" ht="14.25">
      <c r="A6" s="6"/>
      <c r="B6" s="66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7">
        <v>14911.8</v>
      </c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9"/>
    </row>
    <row r="7" spans="1:108" ht="15">
      <c r="A7" s="3"/>
      <c r="B7" s="70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1">
        <v>14773.4</v>
      </c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3"/>
    </row>
    <row r="8" spans="1:108" ht="15">
      <c r="A8" s="4"/>
      <c r="B8" s="77" t="s">
        <v>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4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6"/>
    </row>
    <row r="9" spans="1:108" ht="15">
      <c r="A9" s="3"/>
      <c r="B9" s="78" t="s">
        <v>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1">
        <v>9607.5</v>
      </c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3"/>
    </row>
    <row r="10" spans="1:108" ht="15">
      <c r="A10" s="4"/>
      <c r="B10" s="79" t="s">
        <v>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4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15">
      <c r="A11" s="8"/>
      <c r="B11" s="80" t="s">
        <v>52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1">
        <v>96.6</v>
      </c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15">
      <c r="A12" s="3"/>
      <c r="B12" s="78" t="s">
        <v>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1">
        <v>0</v>
      </c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3"/>
    </row>
    <row r="13" spans="1:108" ht="15">
      <c r="A13" s="4"/>
      <c r="B13" s="79" t="s">
        <v>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4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19" s="7" customFormat="1" ht="14.25">
      <c r="A14" s="6"/>
      <c r="B14" s="66" t="s">
        <v>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7">
        <v>209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9"/>
      <c r="DO14" s="25"/>
    </row>
    <row r="15" spans="1:108" ht="15">
      <c r="A15" s="3"/>
      <c r="B15" s="70" t="s">
        <v>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1">
        <v>93.4</v>
      </c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</row>
    <row r="16" spans="1:108" ht="15">
      <c r="A16" s="4"/>
      <c r="B16" s="84" t="s">
        <v>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74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ht="15">
      <c r="A17" s="8"/>
      <c r="B17" s="85" t="s">
        <v>56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1">
        <v>115.6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s="7" customFormat="1" ht="14.25">
      <c r="A18" s="6"/>
      <c r="B18" s="66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>
        <v>90.4</v>
      </c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</row>
    <row r="19" spans="1:108" ht="15">
      <c r="A19" s="8"/>
      <c r="B19" s="49" t="s">
        <v>55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81">
        <v>0</v>
      </c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3"/>
    </row>
    <row r="20" ht="15"/>
    <row r="21" spans="1:108" s="20" customFormat="1" ht="15.75">
      <c r="A21" s="86" t="s">
        <v>99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</row>
    <row r="22" ht="15"/>
    <row r="23" spans="1:108" ht="15">
      <c r="A23" s="87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93" t="s">
        <v>10</v>
      </c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9"/>
      <c r="BK23" s="63" t="s">
        <v>9</v>
      </c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ht="78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90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2"/>
      <c r="BK24" s="94" t="s">
        <v>54</v>
      </c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6"/>
      <c r="CH24" s="94" t="s">
        <v>53</v>
      </c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6"/>
    </row>
    <row r="25" spans="1:108" ht="18.75" customHeight="1">
      <c r="A25" s="5"/>
      <c r="B25" s="97" t="s">
        <v>12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8"/>
      <c r="AK25" s="130">
        <f>BK25+CH25</f>
        <v>60487.15</v>
      </c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2"/>
      <c r="BK25" s="130">
        <v>0</v>
      </c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2"/>
      <c r="CH25" s="130">
        <v>60487.15</v>
      </c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">
      <c r="A26" s="3"/>
      <c r="B26" s="100" t="s">
        <v>13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1"/>
      <c r="AK26" s="121">
        <f>BK26+CH26</f>
        <v>3175000</v>
      </c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3"/>
      <c r="BK26" s="121">
        <v>2750000</v>
      </c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3"/>
      <c r="CH26" s="121">
        <v>425000</v>
      </c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ht="15">
      <c r="A27" s="4"/>
      <c r="B27" s="105" t="s">
        <v>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6"/>
      <c r="AK27" s="124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6"/>
      <c r="BK27" s="124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6"/>
      <c r="CH27" s="124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ht="30" customHeight="1">
      <c r="A28" s="3"/>
      <c r="B28" s="9" t="s">
        <v>14</v>
      </c>
      <c r="C28" s="2"/>
      <c r="D28" s="107" t="s">
        <v>77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8"/>
      <c r="AK28" s="121">
        <f>BK28+CH28</f>
        <v>2750000</v>
      </c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3"/>
      <c r="BK28" s="121">
        <v>2750000</v>
      </c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3"/>
      <c r="CH28" s="121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ht="30" customHeight="1">
      <c r="A29" s="10"/>
      <c r="B29" s="57" t="s">
        <v>90</v>
      </c>
      <c r="C29" s="57"/>
      <c r="D29" s="58" t="s">
        <v>91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127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9"/>
      <c r="BK29" s="127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9"/>
      <c r="CH29" s="127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15">
      <c r="A30" s="10"/>
      <c r="B30" s="11" t="s">
        <v>14</v>
      </c>
      <c r="C30" s="12"/>
      <c r="D30" s="58" t="s">
        <v>15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127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  <c r="BK30" s="127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9"/>
      <c r="CH30" s="127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120.75" customHeight="1">
      <c r="A31" s="10"/>
      <c r="B31" s="11" t="s">
        <v>14</v>
      </c>
      <c r="C31" s="12"/>
      <c r="D31" s="58" t="s">
        <v>57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127">
        <f>BK31+CH31</f>
        <v>370000</v>
      </c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9"/>
      <c r="BK31" s="127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9"/>
      <c r="CH31" s="127">
        <v>370000</v>
      </c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60.75" customHeight="1">
      <c r="A32" s="10"/>
      <c r="B32" s="11" t="s">
        <v>14</v>
      </c>
      <c r="C32" s="12"/>
      <c r="D32" s="58" t="s">
        <v>58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127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9"/>
      <c r="BK32" s="127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27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ht="29.25" customHeight="1">
      <c r="A33" s="10"/>
      <c r="B33" s="60" t="s">
        <v>88</v>
      </c>
      <c r="C33" s="60"/>
      <c r="D33" s="111" t="s">
        <v>89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2"/>
      <c r="AK33" s="124">
        <f>CH33+BK33</f>
        <v>55000</v>
      </c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4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6"/>
      <c r="CH33" s="124">
        <v>55000</v>
      </c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5">
      <c r="A34" s="3"/>
      <c r="B34" s="109" t="s">
        <v>16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/>
      <c r="AK34" s="102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4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4"/>
      <c r="CH34" s="102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4"/>
    </row>
    <row r="35" spans="1:108" ht="15">
      <c r="A35" s="4"/>
      <c r="B35" s="113" t="s">
        <v>17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124">
        <f>BK35+CH35</f>
        <v>3235487.15</v>
      </c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6"/>
      <c r="BK35" s="124">
        <f>BK36+BK37+BK38+BK39+BK40+BK41+BK42+BK43+BK44+BK45+BK46+BK47+BK48+BK49</f>
        <v>2750000</v>
      </c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6"/>
      <c r="CH35" s="124">
        <f>CH36+CH37+CH38+CH39+CH40+CH41+CH42+CH43+CH44+CH45+CH46+CH47+CH48+CH49</f>
        <v>485487.15</v>
      </c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15">
      <c r="A36" s="3"/>
      <c r="B36" s="9" t="s">
        <v>14</v>
      </c>
      <c r="C36" s="2"/>
      <c r="D36" s="107" t="s">
        <v>18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8"/>
      <c r="AK36" s="121">
        <f>BK36+CH36</f>
        <v>1457400</v>
      </c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3"/>
      <c r="BK36" s="121">
        <v>1421000</v>
      </c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3"/>
      <c r="CH36" s="121">
        <v>36400</v>
      </c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30" customHeight="1">
      <c r="A37" s="4"/>
      <c r="B37" s="24" t="s">
        <v>14</v>
      </c>
      <c r="C37" s="23"/>
      <c r="D37" s="115" t="s">
        <v>19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24">
        <f>BK37+CH37</f>
        <v>440000</v>
      </c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6"/>
      <c r="BK37" s="124">
        <v>429000</v>
      </c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6"/>
      <c r="CH37" s="124">
        <v>11000</v>
      </c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">
      <c r="A38" s="10"/>
      <c r="B38" s="11" t="s">
        <v>14</v>
      </c>
      <c r="C38" s="12"/>
      <c r="D38" s="58" t="s">
        <v>20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27">
        <f>BK38+CH38</f>
        <v>3500</v>
      </c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9"/>
      <c r="BK38" s="127">
        <v>3500</v>
      </c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9"/>
      <c r="CH38" s="127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ht="15">
      <c r="A39" s="10"/>
      <c r="B39" s="11" t="s">
        <v>14</v>
      </c>
      <c r="C39" s="12"/>
      <c r="D39" s="58" t="s">
        <v>21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27">
        <f aca="true" t="shared" si="0" ref="AK39:AK48">BK39+CH39</f>
        <v>0</v>
      </c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9"/>
      <c r="BK39" s="127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9"/>
      <c r="CH39" s="127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5">
      <c r="A40" s="10"/>
      <c r="B40" s="11" t="s">
        <v>14</v>
      </c>
      <c r="C40" s="12"/>
      <c r="D40" s="58" t="s">
        <v>22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27">
        <f>BK40+CH40</f>
        <v>818487.15</v>
      </c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9"/>
      <c r="BK40" s="127">
        <v>558000</v>
      </c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9"/>
      <c r="CH40" s="127">
        <v>260487.15</v>
      </c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0" customHeight="1">
      <c r="A41" s="10"/>
      <c r="B41" s="11" t="s">
        <v>14</v>
      </c>
      <c r="C41" s="12"/>
      <c r="D41" s="58" t="s">
        <v>23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27">
        <f t="shared" si="0"/>
        <v>0</v>
      </c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9"/>
      <c r="BK41" s="127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9"/>
      <c r="CH41" s="127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30" customHeight="1">
      <c r="A42" s="10"/>
      <c r="B42" s="11" t="s">
        <v>14</v>
      </c>
      <c r="C42" s="12"/>
      <c r="D42" s="58" t="s">
        <v>24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27">
        <f>BK42+CH42</f>
        <v>143100</v>
      </c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/>
      <c r="BK42" s="127">
        <v>80000</v>
      </c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9"/>
      <c r="CH42" s="127">
        <v>63100</v>
      </c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">
      <c r="A43" s="10"/>
      <c r="B43" s="11" t="s">
        <v>14</v>
      </c>
      <c r="C43" s="12"/>
      <c r="D43" s="58" t="s">
        <v>25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127">
        <f>BK43+CH43</f>
        <v>0</v>
      </c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/>
      <c r="BK43" s="127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9"/>
      <c r="CH43" s="127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30" customHeight="1">
      <c r="A44" s="10"/>
      <c r="B44" s="11" t="s">
        <v>14</v>
      </c>
      <c r="C44" s="12"/>
      <c r="D44" s="58" t="s">
        <v>26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127">
        <f t="shared" si="0"/>
        <v>0</v>
      </c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/>
      <c r="BK44" s="127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9"/>
      <c r="CH44" s="127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ht="30" customHeight="1">
      <c r="A45" s="10"/>
      <c r="B45" s="11" t="s">
        <v>14</v>
      </c>
      <c r="C45" s="12"/>
      <c r="D45" s="58" t="s">
        <v>27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127">
        <f t="shared" si="0"/>
        <v>53960</v>
      </c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9"/>
      <c r="BK45" s="127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9"/>
      <c r="CH45" s="127">
        <v>53960</v>
      </c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30" customHeight="1">
      <c r="A46" s="10"/>
      <c r="B46" s="11" t="s">
        <v>14</v>
      </c>
      <c r="C46" s="12"/>
      <c r="D46" s="58" t="s">
        <v>28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127">
        <f t="shared" si="0"/>
        <v>0</v>
      </c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9"/>
      <c r="BK46" s="127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9"/>
      <c r="CH46" s="127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30" customHeight="1">
      <c r="A47" s="10"/>
      <c r="B47" s="11" t="s">
        <v>14</v>
      </c>
      <c r="C47" s="12"/>
      <c r="D47" s="58" t="s">
        <v>29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127">
        <f t="shared" si="0"/>
        <v>5540</v>
      </c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9"/>
      <c r="BK47" s="127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9"/>
      <c r="CH47" s="127">
        <v>5540</v>
      </c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32.25" customHeight="1">
      <c r="A48" s="10"/>
      <c r="B48" s="11" t="s">
        <v>14</v>
      </c>
      <c r="C48" s="12"/>
      <c r="D48" s="58" t="s">
        <v>78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127">
        <f t="shared" si="0"/>
        <v>0</v>
      </c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9"/>
      <c r="BK48" s="127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9"/>
      <c r="CH48" s="127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15">
      <c r="A49" s="10"/>
      <c r="B49" s="11" t="s">
        <v>14</v>
      </c>
      <c r="C49" s="12"/>
      <c r="D49" s="58" t="s">
        <v>30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127">
        <f>BK49+CH49</f>
        <v>313500</v>
      </c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9"/>
      <c r="BK49" s="127">
        <v>258500</v>
      </c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9"/>
      <c r="CH49" s="127">
        <v>55000</v>
      </c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8.75" customHeight="1">
      <c r="A50" s="5"/>
      <c r="B50" s="97" t="s">
        <v>31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99">
        <v>0</v>
      </c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8"/>
      <c r="BK50" s="99">
        <v>0</v>
      </c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8"/>
      <c r="CH50" s="99">
        <v>0</v>
      </c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8"/>
    </row>
    <row r="51" spans="1:108" ht="15">
      <c r="A51" s="5"/>
      <c r="B51" s="117" t="s">
        <v>32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8"/>
    </row>
    <row r="52" spans="1:108" ht="15">
      <c r="A52" s="5"/>
      <c r="B52" s="119" t="s">
        <v>33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20"/>
      <c r="CH52" s="99">
        <v>2888.4</v>
      </c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8"/>
    </row>
    <row r="53" ht="3" customHeight="1"/>
    <row r="54" s="13" customFormat="1" ht="13.5">
      <c r="A54" s="21" t="s">
        <v>59</v>
      </c>
    </row>
    <row r="55" s="13" customFormat="1" ht="13.5">
      <c r="A55" s="21" t="s">
        <v>60</v>
      </c>
    </row>
  </sheetData>
  <sheetProtection/>
  <mergeCells count="144"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B35:AJ35"/>
    <mergeCell ref="AK35:BJ35"/>
    <mergeCell ref="BK35:CG35"/>
    <mergeCell ref="CH35:DD35"/>
    <mergeCell ref="D36:AJ36"/>
    <mergeCell ref="AK36:BJ36"/>
    <mergeCell ref="BK36:CG36"/>
    <mergeCell ref="CH36:DD36"/>
    <mergeCell ref="D32:AJ32"/>
    <mergeCell ref="AK32:BJ32"/>
    <mergeCell ref="BK32:CG32"/>
    <mergeCell ref="CH32:DD32"/>
    <mergeCell ref="B34:AJ34"/>
    <mergeCell ref="AK34:BJ34"/>
    <mergeCell ref="BK34:CG34"/>
    <mergeCell ref="CH34:DD34"/>
    <mergeCell ref="D33:AJ33"/>
    <mergeCell ref="AK33:BJ33"/>
    <mergeCell ref="BK30:CG30"/>
    <mergeCell ref="CH30:DD30"/>
    <mergeCell ref="D31:AJ31"/>
    <mergeCell ref="AK31:BJ31"/>
    <mergeCell ref="BK31:CG31"/>
    <mergeCell ref="CH31:DD31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15:BP15"/>
    <mergeCell ref="BQ15:DD16"/>
    <mergeCell ref="B16:BP16"/>
    <mergeCell ref="B17:BP17"/>
    <mergeCell ref="BQ17:DD17"/>
    <mergeCell ref="B18:BP18"/>
    <mergeCell ref="BQ18:DD18"/>
    <mergeCell ref="B11:BP11"/>
    <mergeCell ref="BQ11:DD11"/>
    <mergeCell ref="B12:BP12"/>
    <mergeCell ref="BQ12:DD13"/>
    <mergeCell ref="B13:BP13"/>
    <mergeCell ref="B14:BP14"/>
    <mergeCell ref="BQ14:DD14"/>
    <mergeCell ref="B7:BP7"/>
    <mergeCell ref="BQ7:DD8"/>
    <mergeCell ref="B8:BP8"/>
    <mergeCell ref="B9:BP9"/>
    <mergeCell ref="BQ9:DD10"/>
    <mergeCell ref="B10:BP10"/>
    <mergeCell ref="A2:DD2"/>
    <mergeCell ref="A3:DD3"/>
    <mergeCell ref="A4:DD4"/>
    <mergeCell ref="A5:BP5"/>
    <mergeCell ref="BQ5:DD5"/>
    <mergeCell ref="B6:BP6"/>
    <mergeCell ref="BQ6:DD6"/>
    <mergeCell ref="B29:C29"/>
    <mergeCell ref="D29:AJ29"/>
    <mergeCell ref="AK29:BJ29"/>
    <mergeCell ref="BK29:CG29"/>
    <mergeCell ref="CH29:DD29"/>
    <mergeCell ref="BK33:CG33"/>
    <mergeCell ref="CH33:DD33"/>
    <mergeCell ref="B33:C33"/>
    <mergeCell ref="D30:AJ30"/>
    <mergeCell ref="AK30:BJ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40">
      <selection activeCell="EQ31" sqref="EQ31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1" t="s">
        <v>76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spans="1:108" s="20" customFormat="1" ht="15" customHeight="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</row>
    <row r="4" spans="1:108" s="20" customFormat="1" ht="15.75" customHeight="1">
      <c r="A4" s="62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1:108" ht="15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3" t="s">
        <v>51</v>
      </c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5"/>
    </row>
    <row r="6" spans="1:108" s="7" customFormat="1" ht="14.25">
      <c r="A6" s="6"/>
      <c r="B6" s="66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7">
        <v>1397.8</v>
      </c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9"/>
    </row>
    <row r="7" spans="1:108" ht="15">
      <c r="A7" s="3"/>
      <c r="B7" s="70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1">
        <v>611.9</v>
      </c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3"/>
    </row>
    <row r="8" spans="1:108" ht="15">
      <c r="A8" s="4"/>
      <c r="B8" s="77" t="s">
        <v>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4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6"/>
    </row>
    <row r="9" spans="1:108" ht="15">
      <c r="A9" s="3"/>
      <c r="B9" s="78" t="s">
        <v>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1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3"/>
    </row>
    <row r="10" spans="1:108" ht="15">
      <c r="A10" s="4"/>
      <c r="B10" s="79" t="s">
        <v>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4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15">
      <c r="A11" s="8"/>
      <c r="B11" s="80" t="s">
        <v>52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1">
        <v>742.4</v>
      </c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15">
      <c r="A12" s="3"/>
      <c r="B12" s="78" t="s">
        <v>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1">
        <v>0</v>
      </c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3"/>
    </row>
    <row r="13" spans="1:108" ht="15">
      <c r="A13" s="4"/>
      <c r="B13" s="79" t="s">
        <v>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4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19" s="7" customFormat="1" ht="14.25">
      <c r="A14" s="6"/>
      <c r="B14" s="66" t="s">
        <v>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7">
        <v>0.5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9"/>
      <c r="DO14" s="25"/>
    </row>
    <row r="15" spans="1:108" ht="15">
      <c r="A15" s="3"/>
      <c r="B15" s="70" t="s">
        <v>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1">
        <v>0</v>
      </c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</row>
    <row r="16" spans="1:108" ht="15">
      <c r="A16" s="4"/>
      <c r="B16" s="84" t="s">
        <v>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74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ht="15">
      <c r="A17" s="8"/>
      <c r="B17" s="85" t="s">
        <v>56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1">
        <v>0.5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s="7" customFormat="1" ht="14.25">
      <c r="A18" s="6"/>
      <c r="B18" s="66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>
        <v>28.6</v>
      </c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</row>
    <row r="19" spans="1:108" ht="15">
      <c r="A19" s="8"/>
      <c r="B19" s="49" t="s">
        <v>55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81">
        <v>0</v>
      </c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3"/>
    </row>
    <row r="20" ht="15"/>
    <row r="21" spans="1:108" s="20" customFormat="1" ht="15.75">
      <c r="A21" s="86" t="s">
        <v>100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</row>
    <row r="22" ht="15"/>
    <row r="23" spans="1:108" ht="15">
      <c r="A23" s="87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93" t="s">
        <v>10</v>
      </c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9"/>
      <c r="BK23" s="63" t="s">
        <v>9</v>
      </c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ht="78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90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2"/>
      <c r="BK24" s="94" t="s">
        <v>54</v>
      </c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6"/>
      <c r="CH24" s="94" t="s">
        <v>53</v>
      </c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6"/>
    </row>
    <row r="25" spans="1:108" ht="18.75" customHeight="1">
      <c r="A25" s="5"/>
      <c r="B25" s="97" t="s">
        <v>12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8"/>
      <c r="AK25" s="133">
        <f>BK25+CH25</f>
        <v>140.9</v>
      </c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  <c r="BK25" s="133">
        <v>0</v>
      </c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5"/>
      <c r="CH25" s="133">
        <v>140.9</v>
      </c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">
      <c r="A26" s="3"/>
      <c r="B26" s="100" t="s">
        <v>13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1"/>
      <c r="AK26" s="121">
        <f>BK26+CH26</f>
        <v>1246300</v>
      </c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3"/>
      <c r="BK26" s="121">
        <v>1245000</v>
      </c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3"/>
      <c r="CH26" s="121">
        <v>1300</v>
      </c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ht="15">
      <c r="A27" s="4"/>
      <c r="B27" s="105" t="s">
        <v>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6"/>
      <c r="AK27" s="124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6"/>
      <c r="BK27" s="124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6"/>
      <c r="CH27" s="124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ht="30" customHeight="1">
      <c r="A28" s="3"/>
      <c r="B28" s="9" t="s">
        <v>14</v>
      </c>
      <c r="C28" s="2"/>
      <c r="D28" s="107" t="s">
        <v>77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8"/>
      <c r="AK28" s="121">
        <f>BK28+CH28</f>
        <v>1215000</v>
      </c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3"/>
      <c r="BK28" s="121">
        <v>1215000</v>
      </c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3"/>
      <c r="CH28" s="121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ht="30" customHeight="1">
      <c r="A29" s="10"/>
      <c r="B29" s="57" t="s">
        <v>90</v>
      </c>
      <c r="C29" s="57"/>
      <c r="D29" s="58" t="s">
        <v>91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127">
        <f>BK29+CH29</f>
        <v>30000</v>
      </c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9"/>
      <c r="BK29" s="127">
        <v>30000</v>
      </c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9"/>
      <c r="CH29" s="127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15">
      <c r="A30" s="10"/>
      <c r="B30" s="11" t="s">
        <v>14</v>
      </c>
      <c r="C30" s="12"/>
      <c r="D30" s="58" t="s">
        <v>15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127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  <c r="BK30" s="127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9"/>
      <c r="CH30" s="127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120.75" customHeight="1">
      <c r="A31" s="10"/>
      <c r="B31" s="11" t="s">
        <v>14</v>
      </c>
      <c r="C31" s="12"/>
      <c r="D31" s="58" t="s">
        <v>57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127">
        <f>BK31+CH31</f>
        <v>1300</v>
      </c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9"/>
      <c r="BK31" s="127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9"/>
      <c r="CH31" s="127">
        <v>1300</v>
      </c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60.75" customHeight="1">
      <c r="A32" s="10"/>
      <c r="B32" s="11" t="s">
        <v>14</v>
      </c>
      <c r="C32" s="12"/>
      <c r="D32" s="58" t="s">
        <v>58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127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9"/>
      <c r="BK32" s="127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27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ht="15">
      <c r="A33" s="3"/>
      <c r="B33" s="109" t="s">
        <v>16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/>
      <c r="AK33" s="121">
        <f>BK33+CH33</f>
        <v>1246440.9</v>
      </c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3"/>
      <c r="BK33" s="121">
        <f>BK35+BK36+BK37+BK38+BK39+BK40+BK41+BK42+BK43+BK44+BK45+BK46+BK47+BK48</f>
        <v>1245000</v>
      </c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3"/>
      <c r="CH33" s="121">
        <f>CH35+CH36+CH37+CH38+CH39+CH40+CH41+CH42+CH43+CH44+CH45+CH46+CH47+CH48</f>
        <v>1440.9</v>
      </c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ht="15">
      <c r="A34" s="4"/>
      <c r="B34" s="113" t="s">
        <v>17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  <c r="AK34" s="124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6"/>
      <c r="BK34" s="124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6"/>
      <c r="CH34" s="124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6"/>
    </row>
    <row r="35" spans="1:108" ht="15">
      <c r="A35" s="3"/>
      <c r="B35" s="9" t="s">
        <v>14</v>
      </c>
      <c r="C35" s="2"/>
      <c r="D35" s="107" t="s">
        <v>18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8"/>
      <c r="AK35" s="121">
        <f>BK35+CH35</f>
        <v>832000</v>
      </c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3"/>
      <c r="BK35" s="121">
        <v>832000</v>
      </c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3"/>
      <c r="CH35" s="121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ht="30" customHeight="1">
      <c r="A36" s="4"/>
      <c r="B36" s="24" t="s">
        <v>14</v>
      </c>
      <c r="C36" s="23"/>
      <c r="D36" s="115" t="s">
        <v>19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124">
        <f>BK36+CH36</f>
        <v>251000</v>
      </c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6"/>
      <c r="BK36" s="124">
        <v>251000</v>
      </c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6"/>
      <c r="CH36" s="124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6"/>
    </row>
    <row r="37" spans="1:108" ht="15">
      <c r="A37" s="10"/>
      <c r="B37" s="11" t="s">
        <v>14</v>
      </c>
      <c r="C37" s="12"/>
      <c r="D37" s="58" t="s">
        <v>20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127">
        <f>BK37+CH37</f>
        <v>12000</v>
      </c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9"/>
      <c r="BK37" s="127">
        <v>12000</v>
      </c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9"/>
      <c r="CH37" s="127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">
      <c r="A38" s="10"/>
      <c r="B38" s="11" t="s">
        <v>14</v>
      </c>
      <c r="C38" s="12"/>
      <c r="D38" s="58" t="s">
        <v>21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27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9"/>
      <c r="BK38" s="127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9"/>
      <c r="CH38" s="127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ht="15">
      <c r="A39" s="10"/>
      <c r="B39" s="11" t="s">
        <v>14</v>
      </c>
      <c r="C39" s="12"/>
      <c r="D39" s="58" t="s">
        <v>22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27">
        <f>BK39+CH39</f>
        <v>109484</v>
      </c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9"/>
      <c r="BK39" s="127">
        <v>109484</v>
      </c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9"/>
      <c r="CH39" s="127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30" customHeight="1">
      <c r="A40" s="10"/>
      <c r="B40" s="11" t="s">
        <v>14</v>
      </c>
      <c r="C40" s="12"/>
      <c r="D40" s="58" t="s">
        <v>23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27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9"/>
      <c r="BK40" s="127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9"/>
      <c r="CH40" s="127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0" customHeight="1">
      <c r="A41" s="10"/>
      <c r="B41" s="11" t="s">
        <v>14</v>
      </c>
      <c r="C41" s="12"/>
      <c r="D41" s="58" t="s">
        <v>24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27">
        <f>BK41+CH41</f>
        <v>3516</v>
      </c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9"/>
      <c r="BK41" s="127">
        <v>3516</v>
      </c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9"/>
      <c r="CH41" s="127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">
      <c r="A42" s="10"/>
      <c r="B42" s="11" t="s">
        <v>14</v>
      </c>
      <c r="C42" s="12"/>
      <c r="D42" s="58" t="s">
        <v>25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27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/>
      <c r="BK42" s="127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9"/>
      <c r="CH42" s="127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30" customHeight="1">
      <c r="A43" s="10"/>
      <c r="B43" s="11" t="s">
        <v>14</v>
      </c>
      <c r="C43" s="12"/>
      <c r="D43" s="58" t="s">
        <v>26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127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/>
      <c r="BK43" s="127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9"/>
      <c r="CH43" s="127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30" customHeight="1">
      <c r="A44" s="10"/>
      <c r="B44" s="11" t="s">
        <v>14</v>
      </c>
      <c r="C44" s="12"/>
      <c r="D44" s="58" t="s">
        <v>27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127">
        <f>BK44+CH44</f>
        <v>31440.9</v>
      </c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/>
      <c r="BK44" s="127">
        <v>30000</v>
      </c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9"/>
      <c r="CH44" s="127">
        <v>1440.9</v>
      </c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ht="30" customHeight="1">
      <c r="A45" s="10"/>
      <c r="B45" s="11" t="s">
        <v>14</v>
      </c>
      <c r="C45" s="12"/>
      <c r="D45" s="58" t="s">
        <v>28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127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9"/>
      <c r="BK45" s="127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9"/>
      <c r="CH45" s="127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30" customHeight="1">
      <c r="A46" s="10"/>
      <c r="B46" s="11" t="s">
        <v>14</v>
      </c>
      <c r="C46" s="12"/>
      <c r="D46" s="58" t="s">
        <v>29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127">
        <f>BK46+CH46</f>
        <v>3000</v>
      </c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9"/>
      <c r="BK46" s="127">
        <v>3000</v>
      </c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9"/>
      <c r="CH46" s="127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32.25" customHeight="1">
      <c r="A47" s="10"/>
      <c r="B47" s="11" t="s">
        <v>14</v>
      </c>
      <c r="C47" s="12"/>
      <c r="D47" s="58" t="s">
        <v>78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127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9"/>
      <c r="BK47" s="127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9"/>
      <c r="CH47" s="127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">
      <c r="A48" s="10"/>
      <c r="B48" s="11" t="s">
        <v>14</v>
      </c>
      <c r="C48" s="12"/>
      <c r="D48" s="58" t="s">
        <v>30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127">
        <f>BK48+CH48</f>
        <v>4000</v>
      </c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9"/>
      <c r="BK48" s="127">
        <v>4000</v>
      </c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9"/>
      <c r="CH48" s="127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18.75" customHeight="1">
      <c r="A49" s="5"/>
      <c r="B49" s="97" t="s">
        <v>31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99">
        <v>0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8"/>
      <c r="BK49" s="99">
        <v>0</v>
      </c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8"/>
      <c r="CH49" s="99">
        <v>0</v>
      </c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8"/>
    </row>
    <row r="50" spans="1:108" ht="15">
      <c r="A50" s="5"/>
      <c r="B50" s="117" t="s">
        <v>32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8"/>
    </row>
    <row r="51" spans="1:108" ht="15">
      <c r="A51" s="5"/>
      <c r="B51" s="119" t="s">
        <v>33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20"/>
      <c r="CH51" s="99">
        <v>1117.9</v>
      </c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8"/>
    </row>
    <row r="52" ht="3" customHeight="1"/>
    <row r="53" s="13" customFormat="1" ht="13.5">
      <c r="A53" s="21" t="s">
        <v>59</v>
      </c>
    </row>
    <row r="54" s="13" customFormat="1" ht="13.5">
      <c r="A54" s="21" t="s">
        <v>60</v>
      </c>
    </row>
  </sheetData>
  <sheetProtection/>
  <mergeCells count="139">
    <mergeCell ref="B29:C29"/>
    <mergeCell ref="D29:AJ29"/>
    <mergeCell ref="AK29:BJ29"/>
    <mergeCell ref="BK29:CG29"/>
    <mergeCell ref="CH29:DD29"/>
    <mergeCell ref="B50:DD50"/>
    <mergeCell ref="D46:AJ46"/>
    <mergeCell ref="AK46:BJ46"/>
    <mergeCell ref="BK46:CG46"/>
    <mergeCell ref="CH46:DD46"/>
    <mergeCell ref="B51:CG51"/>
    <mergeCell ref="CH51:DD51"/>
    <mergeCell ref="D48:AJ48"/>
    <mergeCell ref="AK48:BJ48"/>
    <mergeCell ref="BK48:CG48"/>
    <mergeCell ref="CH48:DD48"/>
    <mergeCell ref="B49:AJ49"/>
    <mergeCell ref="AK49:BJ49"/>
    <mergeCell ref="BK49:CG49"/>
    <mergeCell ref="CH49:DD49"/>
    <mergeCell ref="D47:AJ47"/>
    <mergeCell ref="AK47:BJ47"/>
    <mergeCell ref="BK47:CG47"/>
    <mergeCell ref="CH47:DD47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B34:AJ34"/>
    <mergeCell ref="AK34:BJ34"/>
    <mergeCell ref="BK34:CG34"/>
    <mergeCell ref="CH34:DD34"/>
    <mergeCell ref="D35:AJ35"/>
    <mergeCell ref="AK35:BJ35"/>
    <mergeCell ref="BK35:CG35"/>
    <mergeCell ref="CH35:DD35"/>
    <mergeCell ref="D32:AJ32"/>
    <mergeCell ref="AK32:BJ32"/>
    <mergeCell ref="BK32:CG32"/>
    <mergeCell ref="CH32:DD32"/>
    <mergeCell ref="B33:AJ33"/>
    <mergeCell ref="AK33:BJ33"/>
    <mergeCell ref="BK33:CG33"/>
    <mergeCell ref="CH33:DD33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15:BP15"/>
    <mergeCell ref="BQ15:DD16"/>
    <mergeCell ref="B16:BP16"/>
    <mergeCell ref="B17:BP17"/>
    <mergeCell ref="BQ17:DD17"/>
    <mergeCell ref="B18:BP18"/>
    <mergeCell ref="BQ18:DD18"/>
    <mergeCell ref="B11:BP11"/>
    <mergeCell ref="BQ11:DD11"/>
    <mergeCell ref="B12:BP12"/>
    <mergeCell ref="BQ12:DD13"/>
    <mergeCell ref="B13:BP13"/>
    <mergeCell ref="B14:BP14"/>
    <mergeCell ref="BQ14:DD14"/>
    <mergeCell ref="B7:BP7"/>
    <mergeCell ref="BQ7:DD8"/>
    <mergeCell ref="B8:BP8"/>
    <mergeCell ref="B9:BP9"/>
    <mergeCell ref="BQ9:DD10"/>
    <mergeCell ref="B10:BP10"/>
    <mergeCell ref="A2:DD2"/>
    <mergeCell ref="A3:DD3"/>
    <mergeCell ref="A4:DD4"/>
    <mergeCell ref="A5:BP5"/>
    <mergeCell ref="BQ5:DD5"/>
    <mergeCell ref="B6:BP6"/>
    <mergeCell ref="BQ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view="pageBreakPreview" zoomScaleSheetLayoutView="100" zoomScalePageLayoutView="0" workbookViewId="0" topLeftCell="A34">
      <selection activeCell="CP55" sqref="CP55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spans="1:108" s="20" customFormat="1" ht="15" customHeight="1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</row>
    <row r="4" spans="1:108" s="20" customFormat="1" ht="15.75" customHeight="1">
      <c r="A4" s="62" t="s">
        <v>84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1:108" ht="15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3" t="s">
        <v>51</v>
      </c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5"/>
    </row>
    <row r="6" spans="1:108" s="7" customFormat="1" ht="14.25">
      <c r="A6" s="6"/>
      <c r="B6" s="66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7">
        <v>290.5</v>
      </c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9"/>
    </row>
    <row r="7" spans="1:108" ht="15">
      <c r="A7" s="3"/>
      <c r="B7" s="70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1">
        <v>39.6</v>
      </c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3"/>
    </row>
    <row r="8" spans="1:108" ht="15">
      <c r="A8" s="4"/>
      <c r="B8" s="77" t="s">
        <v>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4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6"/>
    </row>
    <row r="9" spans="1:108" ht="15">
      <c r="A9" s="3"/>
      <c r="B9" s="78" t="s">
        <v>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1">
        <v>24.5</v>
      </c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3"/>
    </row>
    <row r="10" spans="1:108" ht="15">
      <c r="A10" s="4"/>
      <c r="B10" s="79" t="s">
        <v>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4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15">
      <c r="A11" s="8"/>
      <c r="B11" s="80" t="s">
        <v>52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1">
        <v>180</v>
      </c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15">
      <c r="A12" s="3"/>
      <c r="B12" s="78" t="s">
        <v>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1">
        <v>17.4</v>
      </c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3"/>
    </row>
    <row r="13" spans="1:108" ht="15">
      <c r="A13" s="4"/>
      <c r="B13" s="79" t="s">
        <v>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4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19" s="7" customFormat="1" ht="14.25">
      <c r="A14" s="6"/>
      <c r="B14" s="66" t="s">
        <v>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7">
        <v>30.9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9"/>
      <c r="DO14" s="25"/>
    </row>
    <row r="15" spans="1:108" ht="15">
      <c r="A15" s="3"/>
      <c r="B15" s="70" t="s">
        <v>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1">
        <v>0</v>
      </c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</row>
    <row r="16" spans="1:108" ht="15">
      <c r="A16" s="4"/>
      <c r="B16" s="84" t="s">
        <v>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74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ht="15">
      <c r="A17" s="8"/>
      <c r="B17" s="85" t="s">
        <v>56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1">
        <v>5.1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s="7" customFormat="1" ht="14.25">
      <c r="A18" s="6"/>
      <c r="B18" s="66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>
        <v>11.2</v>
      </c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</row>
    <row r="19" spans="1:108" ht="15">
      <c r="A19" s="8"/>
      <c r="B19" s="49" t="s">
        <v>55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81">
        <v>0</v>
      </c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3"/>
    </row>
    <row r="20" ht="15"/>
    <row r="21" spans="1:108" s="20" customFormat="1" ht="15.75">
      <c r="A21" s="86" t="s">
        <v>101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</row>
    <row r="22" ht="15"/>
    <row r="23" spans="1:108" ht="15">
      <c r="A23" s="87" t="s">
        <v>11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93" t="s">
        <v>10</v>
      </c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9"/>
      <c r="BK23" s="63" t="s">
        <v>9</v>
      </c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ht="78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90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2"/>
      <c r="BK24" s="94" t="s">
        <v>54</v>
      </c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6"/>
      <c r="CH24" s="94" t="s">
        <v>53</v>
      </c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6"/>
    </row>
    <row r="25" spans="1:108" ht="18.75" customHeight="1">
      <c r="A25" s="5"/>
      <c r="B25" s="97" t="s">
        <v>12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8"/>
      <c r="AK25" s="133">
        <f>BK25+CH25</f>
        <v>1006.1</v>
      </c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  <c r="BK25" s="133">
        <v>0</v>
      </c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5"/>
      <c r="CH25" s="133">
        <v>1006.1</v>
      </c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">
      <c r="A26" s="3"/>
      <c r="B26" s="100" t="s">
        <v>13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1"/>
      <c r="AK26" s="121">
        <f>BK26+CH26</f>
        <v>955000</v>
      </c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3"/>
      <c r="BK26" s="121">
        <v>900000</v>
      </c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3"/>
      <c r="CH26" s="121">
        <v>55000</v>
      </c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ht="15">
      <c r="A27" s="4"/>
      <c r="B27" s="105" t="s">
        <v>4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6"/>
      <c r="AK27" s="124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6"/>
      <c r="BK27" s="124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6"/>
      <c r="CH27" s="124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ht="30" customHeight="1">
      <c r="A28" s="3"/>
      <c r="B28" s="9" t="s">
        <v>14</v>
      </c>
      <c r="C28" s="2"/>
      <c r="D28" s="107" t="s">
        <v>77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8"/>
      <c r="AK28" s="121">
        <f>BK28+CH28</f>
        <v>900000</v>
      </c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3"/>
      <c r="BK28" s="121">
        <v>900000</v>
      </c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3"/>
      <c r="CH28" s="121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ht="15">
      <c r="A29" s="10"/>
      <c r="B29" s="11" t="s">
        <v>14</v>
      </c>
      <c r="C29" s="12"/>
      <c r="D29" s="58" t="s">
        <v>15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127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9"/>
      <c r="BK29" s="127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9"/>
      <c r="CH29" s="127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120.75" customHeight="1">
      <c r="A30" s="10"/>
      <c r="B30" s="11" t="s">
        <v>14</v>
      </c>
      <c r="C30" s="12"/>
      <c r="D30" s="58" t="s">
        <v>57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127">
        <f>BK30+CH30</f>
        <v>55000</v>
      </c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  <c r="BK30" s="127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9"/>
      <c r="CH30" s="127">
        <v>55000</v>
      </c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60.75" customHeight="1">
      <c r="A31" s="10"/>
      <c r="B31" s="11" t="s">
        <v>14</v>
      </c>
      <c r="C31" s="12"/>
      <c r="D31" s="58" t="s">
        <v>58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127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9"/>
      <c r="BK31" s="127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9"/>
      <c r="CH31" s="127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">
      <c r="A32" s="3"/>
      <c r="B32" s="109" t="s">
        <v>16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10"/>
      <c r="AK32" s="121">
        <f>BK32+CH32</f>
        <v>956006.1</v>
      </c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3"/>
      <c r="BK32" s="121">
        <f>BK34+BK35+BK38+BK41+BK45+BK47+BK36+BK37+BK40+BK43</f>
        <v>900000</v>
      </c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3"/>
      <c r="CH32" s="121">
        <f>CH34+CH35+CH38+CH41+CH45+CH47+CH36+CH37+CH40+CH43</f>
        <v>56006.1</v>
      </c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">
      <c r="A33" s="4"/>
      <c r="B33" s="113" t="s">
        <v>17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  <c r="AK33" s="124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4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6"/>
      <c r="CH33" s="124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5">
      <c r="A34" s="3"/>
      <c r="B34" s="9" t="s">
        <v>14</v>
      </c>
      <c r="C34" s="2"/>
      <c r="D34" s="107" t="s">
        <v>18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8"/>
      <c r="AK34" s="121">
        <f>BK34+CH34</f>
        <v>315000</v>
      </c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3"/>
      <c r="BK34" s="121">
        <v>315000</v>
      </c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3"/>
      <c r="CH34" s="121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30" customHeight="1">
      <c r="A35" s="4"/>
      <c r="B35" s="24" t="s">
        <v>14</v>
      </c>
      <c r="C35" s="23"/>
      <c r="D35" s="115" t="s">
        <v>19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6"/>
      <c r="AK35" s="124">
        <f>BK35+CH35</f>
        <v>95000</v>
      </c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6"/>
      <c r="BK35" s="124">
        <v>95000</v>
      </c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6"/>
      <c r="CH35" s="124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15">
      <c r="A36" s="10"/>
      <c r="B36" s="11" t="s">
        <v>14</v>
      </c>
      <c r="C36" s="12"/>
      <c r="D36" s="58" t="s">
        <v>20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127">
        <f>BK36</f>
        <v>3500</v>
      </c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  <c r="BK36" s="127">
        <v>3500</v>
      </c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9"/>
      <c r="CH36" s="127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15">
      <c r="A37" s="10"/>
      <c r="B37" s="11" t="s">
        <v>14</v>
      </c>
      <c r="C37" s="12"/>
      <c r="D37" s="58" t="s">
        <v>21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127">
        <f>BK37</f>
        <v>1350</v>
      </c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9"/>
      <c r="BK37" s="127">
        <v>1350</v>
      </c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9"/>
      <c r="CH37" s="127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">
      <c r="A38" s="10"/>
      <c r="B38" s="11" t="s">
        <v>14</v>
      </c>
      <c r="C38" s="12"/>
      <c r="D38" s="58" t="s">
        <v>22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27">
        <f>BK38+CH38</f>
        <v>200000</v>
      </c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9"/>
      <c r="BK38" s="127">
        <v>200000</v>
      </c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9"/>
      <c r="CH38" s="127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ht="30" customHeight="1">
      <c r="A39" s="10"/>
      <c r="B39" s="11" t="s">
        <v>14</v>
      </c>
      <c r="C39" s="12"/>
      <c r="D39" s="58" t="s">
        <v>23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27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9"/>
      <c r="BK39" s="127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9"/>
      <c r="CH39" s="127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30" customHeight="1">
      <c r="A40" s="10"/>
      <c r="B40" s="11" t="s">
        <v>14</v>
      </c>
      <c r="C40" s="12"/>
      <c r="D40" s="58" t="s">
        <v>24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27">
        <f>BK40</f>
        <v>25500</v>
      </c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9"/>
      <c r="BK40" s="127">
        <v>25500</v>
      </c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9"/>
      <c r="CH40" s="127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">
      <c r="A41" s="10"/>
      <c r="B41" s="11" t="s">
        <v>14</v>
      </c>
      <c r="C41" s="12"/>
      <c r="D41" s="58" t="s">
        <v>25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27">
        <f>BK41+CH41</f>
        <v>40000</v>
      </c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9"/>
      <c r="BK41" s="127">
        <v>40000</v>
      </c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9"/>
      <c r="CH41" s="127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30" customHeight="1">
      <c r="A42" s="10"/>
      <c r="B42" s="11" t="s">
        <v>14</v>
      </c>
      <c r="C42" s="12"/>
      <c r="D42" s="58" t="s">
        <v>26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27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/>
      <c r="BK42" s="127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9"/>
      <c r="CH42" s="127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30" customHeight="1">
      <c r="A43" s="10"/>
      <c r="B43" s="11" t="s">
        <v>14</v>
      </c>
      <c r="C43" s="12"/>
      <c r="D43" s="58" t="s">
        <v>27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127">
        <f>BK43+CH43</f>
        <v>33040</v>
      </c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/>
      <c r="BK43" s="127">
        <v>10500</v>
      </c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9"/>
      <c r="CH43" s="127">
        <v>22540</v>
      </c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30" customHeight="1">
      <c r="A44" s="10"/>
      <c r="B44" s="11" t="s">
        <v>14</v>
      </c>
      <c r="C44" s="12"/>
      <c r="D44" s="58" t="s">
        <v>28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127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/>
      <c r="BK44" s="127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9"/>
      <c r="CH44" s="127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ht="30" customHeight="1">
      <c r="A45" s="10"/>
      <c r="B45" s="11" t="s">
        <v>14</v>
      </c>
      <c r="C45" s="12"/>
      <c r="D45" s="58" t="s">
        <v>29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127">
        <f>BK45+CH45</f>
        <v>94610</v>
      </c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9"/>
      <c r="BK45" s="127">
        <v>79150</v>
      </c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9"/>
      <c r="CH45" s="127">
        <v>15460</v>
      </c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32.25" customHeight="1">
      <c r="A46" s="10"/>
      <c r="B46" s="11" t="s">
        <v>14</v>
      </c>
      <c r="C46" s="12"/>
      <c r="D46" s="58" t="s">
        <v>78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127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9"/>
      <c r="BK46" s="127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9"/>
      <c r="CH46" s="127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">
      <c r="A47" s="10"/>
      <c r="B47" s="11" t="s">
        <v>14</v>
      </c>
      <c r="C47" s="12"/>
      <c r="D47" s="58" t="s">
        <v>30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127">
        <f>BK47+CH47</f>
        <v>148006.1</v>
      </c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9"/>
      <c r="BK47" s="127">
        <v>130000</v>
      </c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9"/>
      <c r="CH47" s="127">
        <v>18006.1</v>
      </c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8.75" customHeight="1">
      <c r="A48" s="5"/>
      <c r="B48" s="97" t="s">
        <v>31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8"/>
      <c r="AK48" s="99">
        <v>0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8"/>
      <c r="BK48" s="99">
        <v>0</v>
      </c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8"/>
      <c r="CH48" s="99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8"/>
    </row>
    <row r="49" spans="1:108" ht="15">
      <c r="A49" s="5"/>
      <c r="B49" s="117" t="s">
        <v>32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">
      <c r="A50" s="5"/>
      <c r="B50" s="119" t="s">
        <v>33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20"/>
      <c r="CH50" s="99">
        <v>1048.6</v>
      </c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8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  <row r="55" spans="1:82" ht="15">
      <c r="A55" s="1" t="s">
        <v>49</v>
      </c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Z55" s="75" t="s">
        <v>94</v>
      </c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</row>
    <row r="56" spans="30:82" s="13" customFormat="1" ht="12.75" customHeight="1">
      <c r="AD56" s="48" t="s">
        <v>34</v>
      </c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Z56" s="48" t="s">
        <v>35</v>
      </c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</row>
    <row r="57" spans="1:82" ht="15">
      <c r="A57" s="1" t="s">
        <v>50</v>
      </c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Z57" s="75" t="s">
        <v>95</v>
      </c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</row>
    <row r="58" spans="30:82" s="13" customFormat="1" ht="12.75" customHeight="1">
      <c r="AD58" s="48" t="s">
        <v>34</v>
      </c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Z58" s="48" t="s">
        <v>35</v>
      </c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</row>
  </sheetData>
  <sheetProtection/>
  <mergeCells count="142"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B7:BP7"/>
    <mergeCell ref="B8:BP8"/>
    <mergeCell ref="B6:BP6"/>
    <mergeCell ref="B9:BP9"/>
    <mergeCell ref="B10:BP10"/>
    <mergeCell ref="B11:BP11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K23:DD23"/>
    <mergeCell ref="BK24:CG24"/>
    <mergeCell ref="CH24:DD24"/>
    <mergeCell ref="BQ19:DD19"/>
    <mergeCell ref="B12:BP12"/>
    <mergeCell ref="BQ7:DD8"/>
    <mergeCell ref="BQ9:DD10"/>
    <mergeCell ref="BQ11:DD11"/>
    <mergeCell ref="BQ12:DD13"/>
    <mergeCell ref="B19:BP19"/>
    <mergeCell ref="A23:AJ24"/>
    <mergeCell ref="AK23:BJ24"/>
    <mergeCell ref="B18:BP18"/>
    <mergeCell ref="BQ18:DD18"/>
    <mergeCell ref="BQ15:DD16"/>
    <mergeCell ref="D39:AJ39"/>
    <mergeCell ref="AK39:BJ39"/>
    <mergeCell ref="BK39:CG39"/>
    <mergeCell ref="CH39:DD39"/>
    <mergeCell ref="AK27:BJ27"/>
    <mergeCell ref="BK26:CG26"/>
    <mergeCell ref="BK27:CG27"/>
    <mergeCell ref="AK28:BJ28"/>
    <mergeCell ref="BK28:CG28"/>
    <mergeCell ref="AK26:BJ26"/>
    <mergeCell ref="CH25:DD25"/>
    <mergeCell ref="CH26:DD26"/>
    <mergeCell ref="CH27:DD27"/>
    <mergeCell ref="BK25:CG25"/>
    <mergeCell ref="CH28:DD28"/>
    <mergeCell ref="D28:AJ28"/>
    <mergeCell ref="B27:AJ27"/>
    <mergeCell ref="B26:AJ26"/>
    <mergeCell ref="AK25:BJ25"/>
    <mergeCell ref="D29:AJ29"/>
    <mergeCell ref="AK29:BJ29"/>
    <mergeCell ref="BK29:CG29"/>
    <mergeCell ref="CH29:DD29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CH50:DD50"/>
    <mergeCell ref="AK48:BJ48"/>
    <mergeCell ref="BK48:CG48"/>
    <mergeCell ref="CH48:DD48"/>
    <mergeCell ref="D47:AJ47"/>
    <mergeCell ref="AK47:BJ47"/>
    <mergeCell ref="BK47:CG47"/>
    <mergeCell ref="CH47:DD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Ляпаева Наталья Ивановна</cp:lastModifiedBy>
  <cp:lastPrinted>2013-04-08T09:51:52Z</cp:lastPrinted>
  <dcterms:created xsi:type="dcterms:W3CDTF">2010-05-19T10:50:44Z</dcterms:created>
  <dcterms:modified xsi:type="dcterms:W3CDTF">2013-04-08T09:51:57Z</dcterms:modified>
  <cp:category/>
  <cp:version/>
  <cp:contentType/>
  <cp:contentStatus/>
</cp:coreProperties>
</file>